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H21" i="1" l="1"/>
  <c r="H17" i="1"/>
  <c r="H15" i="1"/>
  <c r="H32" i="1"/>
  <c r="G27" i="1"/>
  <c r="G28" i="1"/>
  <c r="G29" i="1"/>
  <c r="G26" i="1"/>
  <c r="G23" i="1"/>
  <c r="G24" i="1"/>
  <c r="G22" i="1"/>
  <c r="G19" i="1"/>
  <c r="G20" i="1"/>
  <c r="G18" i="1"/>
  <c r="H14" i="1" l="1"/>
  <c r="E31" i="1" s="1"/>
  <c r="G31" i="1" s="1"/>
  <c r="G30" i="1" s="1"/>
  <c r="G25" i="1"/>
  <c r="G21" i="1"/>
  <c r="G17" i="1"/>
  <c r="G16" i="1"/>
  <c r="G32" i="1" l="1"/>
  <c r="G15" i="1"/>
  <c r="G14" i="1" s="1"/>
</calcChain>
</file>

<file path=xl/sharedStrings.xml><?xml version="1.0" encoding="utf-8"?>
<sst xmlns="http://schemas.openxmlformats.org/spreadsheetml/2006/main" count="73" uniqueCount="62">
  <si>
    <t>Stavba:   Oprava miestnej komunikácie Továrenská ulica</t>
  </si>
  <si>
    <t xml:space="preserve">Objekt:   </t>
  </si>
  <si>
    <t>Objednávateľ:   Mesto Senica</t>
  </si>
  <si>
    <t xml:space="preserve">Zhotoviteľ:   </t>
  </si>
  <si>
    <t>Miesto:  Senica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</si>
  <si>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</si>
  <si>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</si>
  <si>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</si>
  <si>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</si>
  <si>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</si>
  <si>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</si>
  <si>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</si>
  <si>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</si>
  <si>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</si>
  <si>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</si>
  <si>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</si>
  <si>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</si>
  <si>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</si>
  <si>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</si>
  <si>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</si>
  <si>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</si>
  <si>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</si>
  <si>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</si>
  <si>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</si>
  <si>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 xml:space="preserve">Frézovanie asf. podkladu alebo krytu, plochy cez 1000 do 10000 m2, hr. 50 mm  0,127 t   </t>
  </si>
  <si>
    <t>m2</t>
  </si>
  <si>
    <t xml:space="preserve">Komunikácie   </t>
  </si>
  <si>
    <t xml:space="preserve">Vyrovnanie povrchu doterajšieho podkladu obaľovaným kamenivom ACP hr. 50 mm   </t>
  </si>
  <si>
    <t>573231108</t>
  </si>
  <si>
    <t xml:space="preserve">Postrek asfaltový spojovací bez posypu kamenivom z cestnej emulzie v množstve 0,60 kg/m2   </t>
  </si>
  <si>
    <t>577144271</t>
  </si>
  <si>
    <t xml:space="preserve">Asfaltový betón vrstva obrusná AC 11 O z modifik. asfaltu tr. II, po zhutnení hr. 50 mm   </t>
  </si>
  <si>
    <t xml:space="preserve">Rúrové vedenie   </t>
  </si>
  <si>
    <t>899231111</t>
  </si>
  <si>
    <t xml:space="preserve">Výšková úprava uličného vstupu alebo vpuste do 200 mm zvýšením mreže   </t>
  </si>
  <si>
    <t>ks</t>
  </si>
  <si>
    <t>899331111</t>
  </si>
  <si>
    <t xml:space="preserve">Výšková úprava uličného vstupu alebo vpuste do 200 mm zvýšením poklopu   </t>
  </si>
  <si>
    <t>899431111</t>
  </si>
  <si>
    <t xml:space="preserve">Výšková úprava uličného vstupu alebo vpuste do 200 mm zvýšením alebo znížením krycieho hrnca   </t>
  </si>
  <si>
    <t>9</t>
  </si>
  <si>
    <t xml:space="preserve">Ostatné konštrukcie a práce-búranie   </t>
  </si>
  <si>
    <t>919731122</t>
  </si>
  <si>
    <t xml:space="preserve">Zarovnanie styčnej plochy pozdĺž vybúranej časti komunikácie asfaltovej hr. nad 50 do 100 mm   </t>
  </si>
  <si>
    <t>m</t>
  </si>
  <si>
    <t>919735112</t>
  </si>
  <si>
    <t xml:space="preserve">Rezanie existujúceho asfaltového krytu alebo podkladu hĺbky nad 50 do 100 mm   </t>
  </si>
  <si>
    <t>979082213</t>
  </si>
  <si>
    <t xml:space="preserve">Vodorovná doprava sutiny bez nakladania, ale so zložením a hrubým urovnaním na vzdialenosť do 1 km   </t>
  </si>
  <si>
    <t>t</t>
  </si>
  <si>
    <t>979082219</t>
  </si>
  <si>
    <t xml:space="preserve">Príplatok k cene za každý ďalší aj začatý 1 km nad 1 km pre vodorovnú dopravu sutiny (+ 4km)   </t>
  </si>
  <si>
    <t>99</t>
  </si>
  <si>
    <t xml:space="preserve">Presun hmôt HSV   </t>
  </si>
  <si>
    <t>998225111</t>
  </si>
  <si>
    <t xml:space="preserve">Presun hmôt pre pozemnú komunikáciu a letisko s krytom asfaltovým akejkoľvek dĺžky objektu   </t>
  </si>
  <si>
    <t xml:space="preserve">Celkom   </t>
  </si>
  <si>
    <t xml:space="preserve">Spracoval:   </t>
  </si>
  <si>
    <t xml:space="preserve">Dátum:  </t>
  </si>
  <si>
    <t xml:space="preserve">Výkaz výmer </t>
  </si>
  <si>
    <t>Zhotoviteľ, pečiatka a podpis:</t>
  </si>
  <si>
    <t>Príloha č.1 Spôsob určenia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</si>
</sst>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0.000"/>
  </numFmts>
  <fonts count="11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Alignment="0">
      <alignment vertical="top"/>
      <protection locked="0"/>
    </xf>
  </cellStyleXfs>
  <cellXfs count="28">
    <xf numFmtId="0" fontId="0" fillId="0" borderId="0" xfId="0"/>
    <xf numFmtId="0" fontId="3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top" wrapText="1"/>
    </xf>
    <xf numFmtId="165" fontId="5" fillId="0" borderId="0" xfId="1" applyNumberFormat="1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 wrapText="1"/>
    </xf>
    <xf numFmtId="165" fontId="4" fillId="0" borderId="0" xfId="1" applyNumberFormat="1" applyFont="1" applyAlignment="1" applyProtection="1">
      <alignment horizontal="right" vertical="top"/>
    </xf>
    <xf numFmtId="0" fontId="7" fillId="2" borderId="1" xfId="1" applyFont="1" applyFill="1" applyBorder="1" applyAlignment="1" applyProtection="1">
      <alignment horizontal="center" vertical="center" wrapText="1"/>
    </xf>
    <xf numFmtId="164" fontId="8" fillId="0" borderId="0" xfId="1" applyNumberFormat="1" applyFont="1" applyAlignment="1">
      <alignment horizontal="center"/>
      <protection locked="0"/>
    </xf>
    <xf numFmtId="0" fontId="8" fillId="0" borderId="0" xfId="1" applyFont="1" applyAlignment="1">
      <alignment horizontal="left" wrapText="1"/>
      <protection locked="0"/>
    </xf>
    <xf numFmtId="164" fontId="9" fillId="0" borderId="0" xfId="1" applyNumberFormat="1" applyFont="1" applyAlignment="1">
      <alignment horizontal="center"/>
      <protection locked="0"/>
    </xf>
    <xf numFmtId="0" fontId="9" fillId="0" borderId="0" xfId="1" applyFont="1" applyAlignment="1">
      <alignment horizontal="left" wrapText="1"/>
      <protection locked="0"/>
    </xf>
    <xf numFmtId="164" fontId="5" fillId="0" borderId="1" xfId="1" applyNumberFormat="1" applyFont="1" applyBorder="1" applyAlignment="1">
      <alignment horizontal="center"/>
      <protection locked="0"/>
    </xf>
    <xf numFmtId="0" fontId="5" fillId="0" borderId="1" xfId="1" applyFont="1" applyBorder="1" applyAlignment="1">
      <alignment horizontal="left" wrapText="1"/>
      <protection locked="0"/>
    </xf>
    <xf numFmtId="164" fontId="10" fillId="0" borderId="0" xfId="1" applyNumberFormat="1" applyFont="1" applyAlignment="1">
      <alignment horizontal="center"/>
      <protection locked="0"/>
    </xf>
    <xf numFmtId="0" fontId="10" fillId="0" borderId="0" xfId="1" applyFont="1" applyAlignment="1">
      <alignment horizontal="left" wrapText="1"/>
      <protection locked="0"/>
    </xf>
    <xf numFmtId="166" fontId="8" fillId="0" borderId="0" xfId="1" applyNumberFormat="1" applyFont="1" applyAlignment="1">
      <alignment horizontal="right"/>
      <protection locked="0"/>
    </xf>
    <xf numFmtId="166" fontId="9" fillId="0" borderId="0" xfId="1" applyNumberFormat="1" applyFont="1" applyAlignment="1">
      <alignment horizontal="right"/>
      <protection locked="0"/>
    </xf>
    <xf numFmtId="166" fontId="5" fillId="0" borderId="1" xfId="1" applyNumberFormat="1" applyFont="1" applyBorder="1" applyAlignment="1">
      <alignment horizontal="right"/>
      <protection locked="0"/>
    </xf>
    <xf numFmtId="166" fontId="10" fillId="0" borderId="0" xfId="1" applyNumberFormat="1" applyFont="1" applyAlignment="1">
      <alignment horizontal="right"/>
      <protection locked="0"/>
    </xf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center" wrapText="1"/>
    </xf>
    <xf numFmtId="0" fontId="0" fillId="0" borderId="0" xfId="0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sqref="A1:C1"/>
    </sheetView>
  </sheetViews>
  <sheetFormatPr defaultRowHeight="15"/>
  <cols>
    <col min="3" max="3" width="36.42578125" customWidth="1"/>
    <col min="7" max="7" width="13.5703125" customWidth="1"/>
  </cols>
  <sheetData>
    <row r="1" spans="1:8">
      <c r="A1" s="27" t="s">
        <v>61</v>
      </c>
      <c r="B1" s="27"/>
      <c r="C1" s="27"/>
    </row>
    <row r="2" spans="1:8" ht="18">
      <c r="A2" s="23" t="s">
        <v>59</v>
      </c>
      <c r="B2" s="24"/>
      <c r="C2" s="24"/>
      <c r="D2" s="24"/>
      <c r="E2" s="24"/>
      <c r="F2" s="24"/>
      <c r="G2" s="24"/>
      <c r="H2" s="24"/>
    </row>
    <row r="3" spans="1:8">
      <c r="A3" s="1" t="s">
        <v>0</v>
      </c>
      <c r="B3" s="2"/>
      <c r="C3" s="2"/>
      <c r="D3" s="2"/>
      <c r="E3" s="2"/>
      <c r="F3" s="2"/>
      <c r="G3" s="2"/>
      <c r="H3" s="2"/>
    </row>
    <row r="4" spans="1:8">
      <c r="A4" s="1" t="s">
        <v>1</v>
      </c>
      <c r="B4" s="2"/>
      <c r="C4" s="2"/>
      <c r="D4" s="2"/>
      <c r="E4" s="2"/>
      <c r="F4" s="2"/>
      <c r="G4" s="2"/>
      <c r="H4" s="2"/>
    </row>
    <row r="5" spans="1:8">
      <c r="A5" s="3"/>
      <c r="B5" s="1"/>
      <c r="C5" s="3"/>
      <c r="D5" s="4"/>
      <c r="E5" s="4"/>
      <c r="F5" s="4"/>
      <c r="G5" s="4"/>
      <c r="H5" s="4"/>
    </row>
    <row r="6" spans="1:8">
      <c r="A6" s="5"/>
      <c r="B6" s="6"/>
      <c r="C6" s="6"/>
      <c r="D6" s="6"/>
      <c r="E6" s="7"/>
      <c r="F6" s="7"/>
      <c r="G6" s="7"/>
      <c r="H6" s="7"/>
    </row>
    <row r="7" spans="1:8">
      <c r="A7" s="2" t="s">
        <v>2</v>
      </c>
      <c r="B7" s="2"/>
      <c r="C7" s="2"/>
      <c r="D7" s="2"/>
      <c r="E7" s="2"/>
      <c r="F7" s="2"/>
      <c r="G7" s="2"/>
      <c r="H7" s="2"/>
    </row>
    <row r="8" spans="1:8">
      <c r="A8" s="2" t="s">
        <v>3</v>
      </c>
      <c r="B8" s="2"/>
      <c r="C8" s="2"/>
      <c r="D8" s="2"/>
      <c r="E8" s="2" t="s">
        <v>57</v>
      </c>
      <c r="F8" s="2"/>
      <c r="G8" s="2"/>
      <c r="H8" s="2"/>
    </row>
    <row r="9" spans="1:8">
      <c r="A9" s="25" t="s">
        <v>4</v>
      </c>
      <c r="B9" s="26"/>
      <c r="C9" s="26"/>
      <c r="D9" s="8"/>
      <c r="E9" s="2" t="s">
        <v>58</v>
      </c>
      <c r="F9" s="9"/>
      <c r="G9" s="9"/>
      <c r="H9" s="9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 ht="22.5">
      <c r="A11" s="10" t="s">
        <v>5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</row>
    <row r="12" spans="1:8">
      <c r="A12" s="10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1"/>
      <c r="B14" s="12" t="s">
        <v>21</v>
      </c>
      <c r="C14" s="12" t="s">
        <v>22</v>
      </c>
      <c r="D14" s="12"/>
      <c r="E14" s="19"/>
      <c r="F14" s="19"/>
      <c r="G14" s="19">
        <f>SUM(G15,G17,G21,G25,G30)</f>
        <v>0</v>
      </c>
      <c r="H14" s="19">
        <f>SUM(H30,H25,H21,H17,H15)</f>
        <v>0</v>
      </c>
    </row>
    <row r="15" spans="1:8">
      <c r="A15" s="13"/>
      <c r="B15" s="14" t="s">
        <v>13</v>
      </c>
      <c r="C15" s="14" t="s">
        <v>23</v>
      </c>
      <c r="D15" s="14"/>
      <c r="E15" s="20"/>
      <c r="F15" s="20"/>
      <c r="G15" s="20">
        <f>SUM(G16)</f>
        <v>0</v>
      </c>
      <c r="H15" s="20">
        <f>SUM(H16)</f>
        <v>0</v>
      </c>
    </row>
    <row r="16" spans="1:8" ht="25.5" customHeight="1">
      <c r="A16" s="15">
        <v>1</v>
      </c>
      <c r="B16" s="16">
        <v>113152530</v>
      </c>
      <c r="C16" s="16" t="s">
        <v>24</v>
      </c>
      <c r="D16" s="16" t="s">
        <v>25</v>
      </c>
      <c r="E16" s="21">
        <v>2660</v>
      </c>
      <c r="F16" s="21">
        <v>0</v>
      </c>
      <c r="G16" s="21">
        <f>SUM(E16*F16)</f>
        <v>0</v>
      </c>
      <c r="H16" s="21">
        <v>0</v>
      </c>
    </row>
    <row r="17" spans="1:8">
      <c r="A17" s="13"/>
      <c r="B17" s="14" t="s">
        <v>17</v>
      </c>
      <c r="C17" s="14" t="s">
        <v>26</v>
      </c>
      <c r="D17" s="14"/>
      <c r="E17" s="20"/>
      <c r="F17" s="20"/>
      <c r="G17" s="20">
        <f>SUM(G18:G20)</f>
        <v>0</v>
      </c>
      <c r="H17" s="20">
        <f>SUM(H18:H20)</f>
        <v>0</v>
      </c>
    </row>
    <row r="18" spans="1:8" ht="25.5" customHeight="1">
      <c r="A18" s="15">
        <v>2</v>
      </c>
      <c r="B18" s="16">
        <v>565132111</v>
      </c>
      <c r="C18" s="16" t="s">
        <v>27</v>
      </c>
      <c r="D18" s="16" t="s">
        <v>25</v>
      </c>
      <c r="E18" s="21">
        <v>2660</v>
      </c>
      <c r="F18" s="21">
        <v>0</v>
      </c>
      <c r="G18" s="21">
        <f>SUM(E18*F18)</f>
        <v>0</v>
      </c>
      <c r="H18" s="21">
        <v>0</v>
      </c>
    </row>
    <row r="19" spans="1:8" ht="25.5" customHeight="1">
      <c r="A19" s="15">
        <v>3</v>
      </c>
      <c r="B19" s="16" t="s">
        <v>28</v>
      </c>
      <c r="C19" s="16" t="s">
        <v>29</v>
      </c>
      <c r="D19" s="16" t="s">
        <v>25</v>
      </c>
      <c r="E19" s="21">
        <v>2660</v>
      </c>
      <c r="F19" s="21">
        <v>0</v>
      </c>
      <c r="G19" s="21">
        <f t="shared" ref="G19:G20" si="0">SUM(E19*F19)</f>
        <v>0</v>
      </c>
      <c r="H19" s="21">
        <v>0</v>
      </c>
    </row>
    <row r="20" spans="1:8" ht="25.5" customHeight="1">
      <c r="A20" s="15">
        <v>4</v>
      </c>
      <c r="B20" s="16" t="s">
        <v>30</v>
      </c>
      <c r="C20" s="16" t="s">
        <v>31</v>
      </c>
      <c r="D20" s="16" t="s">
        <v>25</v>
      </c>
      <c r="E20" s="21">
        <v>2660</v>
      </c>
      <c r="F20" s="21">
        <v>0</v>
      </c>
      <c r="G20" s="21">
        <f t="shared" si="0"/>
        <v>0</v>
      </c>
      <c r="H20" s="21">
        <v>0</v>
      </c>
    </row>
    <row r="21" spans="1:8">
      <c r="A21" s="13"/>
      <c r="B21" s="14" t="s">
        <v>20</v>
      </c>
      <c r="C21" s="14" t="s">
        <v>32</v>
      </c>
      <c r="D21" s="14"/>
      <c r="E21" s="20"/>
      <c r="F21" s="20"/>
      <c r="G21" s="20">
        <f>SUM(G22:G24)</f>
        <v>0</v>
      </c>
      <c r="H21" s="20">
        <f>SUM(H22:H24)</f>
        <v>0</v>
      </c>
    </row>
    <row r="22" spans="1:8" ht="25.5" customHeight="1">
      <c r="A22" s="15">
        <v>5</v>
      </c>
      <c r="B22" s="16" t="s">
        <v>33</v>
      </c>
      <c r="C22" s="16" t="s">
        <v>34</v>
      </c>
      <c r="D22" s="16" t="s">
        <v>35</v>
      </c>
      <c r="E22" s="21">
        <v>11</v>
      </c>
      <c r="F22" s="21">
        <v>0</v>
      </c>
      <c r="G22" s="21">
        <f>SUM(E22*F22)</f>
        <v>0</v>
      </c>
      <c r="H22" s="21">
        <v>0</v>
      </c>
    </row>
    <row r="23" spans="1:8" ht="25.5" customHeight="1">
      <c r="A23" s="15">
        <v>6</v>
      </c>
      <c r="B23" s="16" t="s">
        <v>36</v>
      </c>
      <c r="C23" s="16" t="s">
        <v>37</v>
      </c>
      <c r="D23" s="16" t="s">
        <v>35</v>
      </c>
      <c r="E23" s="21">
        <v>4</v>
      </c>
      <c r="F23" s="21">
        <v>0</v>
      </c>
      <c r="G23" s="21">
        <f t="shared" ref="G23:G24" si="1">SUM(E23*F23)</f>
        <v>0</v>
      </c>
      <c r="H23" s="21">
        <v>0</v>
      </c>
    </row>
    <row r="24" spans="1:8" ht="25.5" customHeight="1">
      <c r="A24" s="15">
        <v>7</v>
      </c>
      <c r="B24" s="16" t="s">
        <v>38</v>
      </c>
      <c r="C24" s="16" t="s">
        <v>39</v>
      </c>
      <c r="D24" s="16" t="s">
        <v>35</v>
      </c>
      <c r="E24" s="21">
        <v>7</v>
      </c>
      <c r="F24" s="21">
        <v>0</v>
      </c>
      <c r="G24" s="21">
        <f t="shared" si="1"/>
        <v>0</v>
      </c>
      <c r="H24" s="21">
        <v>0</v>
      </c>
    </row>
    <row r="25" spans="1:8" ht="25.5" customHeight="1">
      <c r="A25" s="13"/>
      <c r="B25" s="14" t="s">
        <v>40</v>
      </c>
      <c r="C25" s="14" t="s">
        <v>41</v>
      </c>
      <c r="D25" s="14"/>
      <c r="E25" s="20"/>
      <c r="F25" s="20"/>
      <c r="G25" s="20">
        <f>SUM(G26:G29)</f>
        <v>0</v>
      </c>
      <c r="H25" s="20">
        <v>0</v>
      </c>
    </row>
    <row r="26" spans="1:8" ht="25.5" customHeight="1">
      <c r="A26" s="15">
        <v>8</v>
      </c>
      <c r="B26" s="16" t="s">
        <v>42</v>
      </c>
      <c r="C26" s="16" t="s">
        <v>43</v>
      </c>
      <c r="D26" s="16" t="s">
        <v>44</v>
      </c>
      <c r="E26" s="21">
        <v>32</v>
      </c>
      <c r="F26" s="21">
        <v>0</v>
      </c>
      <c r="G26" s="21">
        <f>SUM(E26*F26)</f>
        <v>0</v>
      </c>
      <c r="H26" s="21">
        <v>0</v>
      </c>
    </row>
    <row r="27" spans="1:8" ht="25.5" customHeight="1">
      <c r="A27" s="15">
        <v>9</v>
      </c>
      <c r="B27" s="16" t="s">
        <v>45</v>
      </c>
      <c r="C27" s="16" t="s">
        <v>46</v>
      </c>
      <c r="D27" s="16" t="s">
        <v>44</v>
      </c>
      <c r="E27" s="21">
        <v>32</v>
      </c>
      <c r="F27" s="21">
        <v>0</v>
      </c>
      <c r="G27" s="21">
        <f t="shared" ref="G27:G29" si="2">SUM(E27*F27)</f>
        <v>0</v>
      </c>
      <c r="H27" s="21">
        <v>0</v>
      </c>
    </row>
    <row r="28" spans="1:8" ht="25.5" customHeight="1">
      <c r="A28" s="15">
        <v>10</v>
      </c>
      <c r="B28" s="16" t="s">
        <v>47</v>
      </c>
      <c r="C28" s="16" t="s">
        <v>48</v>
      </c>
      <c r="D28" s="16" t="s">
        <v>49</v>
      </c>
      <c r="E28" s="21">
        <v>337.82</v>
      </c>
      <c r="F28" s="21">
        <v>0</v>
      </c>
      <c r="G28" s="21">
        <f t="shared" si="2"/>
        <v>0</v>
      </c>
      <c r="H28" s="21">
        <v>0</v>
      </c>
    </row>
    <row r="29" spans="1:8" ht="25.5" customHeight="1">
      <c r="A29" s="15">
        <v>11</v>
      </c>
      <c r="B29" s="16" t="s">
        <v>50</v>
      </c>
      <c r="C29" s="16" t="s">
        <v>51</v>
      </c>
      <c r="D29" s="16" t="s">
        <v>49</v>
      </c>
      <c r="E29" s="21">
        <v>1351.28</v>
      </c>
      <c r="F29" s="21">
        <v>0</v>
      </c>
      <c r="G29" s="21">
        <f t="shared" si="2"/>
        <v>0</v>
      </c>
      <c r="H29" s="21">
        <v>0</v>
      </c>
    </row>
    <row r="30" spans="1:8" ht="25.5" customHeight="1">
      <c r="A30" s="13"/>
      <c r="B30" s="14" t="s">
        <v>52</v>
      </c>
      <c r="C30" s="14" t="s">
        <v>53</v>
      </c>
      <c r="D30" s="14"/>
      <c r="E30" s="20"/>
      <c r="F30" s="20"/>
      <c r="G30" s="20">
        <f>SUM(G31)</f>
        <v>0</v>
      </c>
      <c r="H30" s="20">
        <v>0</v>
      </c>
    </row>
    <row r="31" spans="1:8" ht="25.5" customHeight="1">
      <c r="A31" s="15">
        <v>12</v>
      </c>
      <c r="B31" s="16" t="s">
        <v>54</v>
      </c>
      <c r="C31" s="16" t="s">
        <v>55</v>
      </c>
      <c r="D31" s="16" t="s">
        <v>49</v>
      </c>
      <c r="E31" s="21">
        <f>SUM(H14)</f>
        <v>0</v>
      </c>
      <c r="F31" s="21">
        <v>0</v>
      </c>
      <c r="G31" s="21">
        <f>SUM(E31*F31)</f>
        <v>0</v>
      </c>
      <c r="H31" s="21">
        <v>0</v>
      </c>
    </row>
    <row r="32" spans="1:8">
      <c r="A32" s="17"/>
      <c r="B32" s="18"/>
      <c r="C32" s="18" t="s">
        <v>56</v>
      </c>
      <c r="D32" s="18"/>
      <c r="E32" s="22"/>
      <c r="F32" s="22"/>
      <c r="G32" s="22">
        <f>SUM(G16,G18:G20,G22:G24,G26:G29,G31)</f>
        <v>0</v>
      </c>
      <c r="H32" s="22">
        <f>SUM(H16,H18:H20,H22:H24)</f>
        <v>0</v>
      </c>
    </row>
    <row r="35" spans="3:3">
      <c r="C35" t="s">
        <v>60</v>
      </c>
    </row>
  </sheetData>
  <mergeCells count="3">
    <mergeCell ref="A2:H2"/>
    <mergeCell ref="A9:C9"/>
    <mergeCell ref="A1:C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Šteffek Ivan , Ing.</dc:creator>
  <cp:lastModifiedBy>Šteffek Ivan , Ing.</cp:lastModifiedBy>
  <cp:lastPrinted>2019-03-29T11:30:32Z</cp:lastPrinted>
  <dcterms:created xsi:type="dcterms:W3CDTF">2019-03-29T10:58:45Z</dcterms:created>
  <dcterms:modified xsi:type="dcterms:W3CDTF">2019-03-29T11:32:13Z</dcterms:modified>
</cp:coreProperties>
</file>